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Почепское" sheetId="8" r:id="rId1"/>
  </sheets>
  <calcPr calcId="124519" refMode="R1C1"/>
</workbook>
</file>

<file path=xl/calcChain.xml><?xml version="1.0" encoding="utf-8"?>
<calcChain xmlns="http://schemas.openxmlformats.org/spreadsheetml/2006/main">
  <c r="G25" i="8"/>
  <c r="F25"/>
  <c r="G32"/>
  <c r="G79"/>
  <c r="F79"/>
  <c r="G106"/>
  <c r="F106"/>
  <c r="G103"/>
  <c r="F103"/>
  <c r="G90"/>
  <c r="F90"/>
  <c r="G72"/>
  <c r="F72"/>
  <c r="F46"/>
  <c r="G22"/>
  <c r="F22"/>
  <c r="G39"/>
  <c r="G46"/>
  <c r="G58"/>
  <c r="G61"/>
  <c r="F61"/>
  <c r="G99"/>
  <c r="F99"/>
  <c r="G101"/>
  <c r="F101"/>
  <c r="G120"/>
  <c r="G122"/>
  <c r="G52"/>
  <c r="G50"/>
  <c r="F50"/>
  <c r="G9"/>
  <c r="G8" s="1"/>
  <c r="F9"/>
  <c r="F32"/>
  <c r="F122"/>
  <c r="F120"/>
  <c r="F117"/>
  <c r="F66"/>
  <c r="F58"/>
  <c r="F52"/>
  <c r="F39"/>
  <c r="F15"/>
  <c r="G63" l="1"/>
  <c r="G21"/>
  <c r="F8"/>
  <c r="F21"/>
  <c r="G128" l="1"/>
  <c r="F63"/>
  <c r="F128" s="1"/>
</calcChain>
</file>

<file path=xl/sharedStrings.xml><?xml version="1.0" encoding="utf-8"?>
<sst xmlns="http://schemas.openxmlformats.org/spreadsheetml/2006/main" count="255" uniqueCount="147">
  <si>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</si>
  <si>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</si>
  <si>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</si>
  <si>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</si>
  <si>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</si>
  <si>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</si>
  <si>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</si>
  <si>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</si>
  <si>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</si>
  <si>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</si>
  <si>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</si>
  <si>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</si>
  <si>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</si>
  <si>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</si>
  <si>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</si>
  <si>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</si>
  <si>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</si>
  <si>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</si>
  <si>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</si>
  <si>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</si>
  <si>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</si>
  <si>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</si>
  <si>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</si>
  <si>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</si>
  <si>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</si>
  <si>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</si>
  <si>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</si>
  <si>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</si>
  <si>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</si>
  <si>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</si>
  <si>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</si>
  <si>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4. Муниципальная Программа «Развитие и поддержка малого и среднего предпринимательства»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</si>
  <si>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</si>
  <si>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</si>
  <si>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</si>
  <si>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</si>
  <si>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</si>
  <si>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</si>
  <si>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</si>
  <si>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</si>
  <si>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</si>
  <si>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</si>
  <si>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</si>
  <si>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</si>
  <si>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</si>
  <si>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</si>
  <si>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</si>
  <si>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</si>
  <si>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</si>
  <si>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</si>
  <si>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</si>
  <si>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</si>
  <si>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</si>
  <si>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</si>
  <si>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</si>
  <si>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</si>
  <si>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</si>
  <si>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</si>
  <si>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</si>
  <si>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0107</t>
  </si>
  <si>
    <t>1101</t>
  </si>
  <si>
    <t>16 7 01 90410</t>
  </si>
  <si>
    <t>19 2 00 00000</t>
  </si>
  <si>
    <t>99 1 01 92070</t>
  </si>
  <si>
    <t>16 5 01 91430</t>
  </si>
  <si>
    <t>19 4 00 00000</t>
  </si>
  <si>
    <t>19 8 00 00000</t>
  </si>
  <si>
    <t>05 1 01 90390</t>
  </si>
  <si>
    <t>05 0 00 00000</t>
  </si>
  <si>
    <t>2.7.Подпрограмма  «Обеспечение условий для развития на территории поселения физической культуры и массового спорта»</t>
  </si>
  <si>
    <t>2.9.Подпрограмма « Градостроительная деятельность поселения»</t>
  </si>
  <si>
    <t>16 9 01 90850</t>
  </si>
  <si>
    <t>19 9 00 00000</t>
  </si>
  <si>
    <t>19 9 0188690</t>
  </si>
  <si>
    <t xml:space="preserve"> Непрограммные расходы органов местного самоуправления</t>
  </si>
  <si>
    <t>19 4 01  90600</t>
  </si>
  <si>
    <t>04 1 0198500</t>
  </si>
  <si>
    <t>0502</t>
  </si>
  <si>
    <t>19 7 01 90500</t>
  </si>
  <si>
    <t>19 5 01  90700</t>
  </si>
  <si>
    <t>19 6 01  91220</t>
  </si>
  <si>
    <t>19 8 01  L5760</t>
  </si>
  <si>
    <t>24 0 00 00000</t>
  </si>
  <si>
    <t>24 2 01 81290</t>
  </si>
  <si>
    <t>24 2 01  S8850</t>
  </si>
  <si>
    <t>19 8 01 90520</t>
  </si>
  <si>
    <t>16 7 01 S8790</t>
  </si>
  <si>
    <t>19 4 01 S8530</t>
  </si>
  <si>
    <t>19 4 01 S8910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</si>
  <si>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</si>
  <si>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</si>
  <si>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</si>
  <si>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3.6.Подпрограмма "Реконструкция, ремонт сетей и объектов водоснабжения"</t>
  </si>
  <si>
    <t>3.7.Подпрограмма "Благоустройство мест массового отдыха"</t>
  </si>
  <si>
    <t xml:space="preserve">3.8.Подпрограмма «Осуществление муниципального земельного контроля  в границах поселения» </t>
  </si>
  <si>
    <t>4. Муниципальная программа «Использование  и охрана земель на территории  Почепского  сельского поселения»</t>
  </si>
  <si>
    <t>4.1 Мероприятия по повышение эффективности использования и охраны земель на территории поселения</t>
  </si>
  <si>
    <t>5. Муниципальная программа «Развитие транспортной системы»</t>
  </si>
  <si>
    <t>внебюджет</t>
  </si>
  <si>
    <t xml:space="preserve">В С Е Г О    </t>
  </si>
  <si>
    <t>11 1 01 20540</t>
  </si>
  <si>
    <t>16 7 01 20540</t>
  </si>
  <si>
    <t xml:space="preserve">3.5.Подпрограмма «Повышение энергитической эффективности и сокращение энергетических издержек в учреждениях поселения поселения»  </t>
  </si>
  <si>
    <t>ОБ</t>
  </si>
  <si>
    <t>ФБ</t>
  </si>
  <si>
    <t>ВБ</t>
  </si>
  <si>
    <t>СФ</t>
  </si>
  <si>
    <t>ПП</t>
  </si>
  <si>
    <t>19 3 01 L5760</t>
  </si>
  <si>
    <t>19 3 01  L5760</t>
  </si>
  <si>
    <t>19 3 01 S0800</t>
  </si>
  <si>
    <t>19 8 01 S8070</t>
  </si>
  <si>
    <t>благоустройство прилегающей к ДК и админ.тер.                                            ФБ-1629087,94; ОБ-33248,06</t>
  </si>
  <si>
    <r>
      <t xml:space="preserve">5.2 Подпрограмма «Капитальный ремонт и ремонт автомобильных дорог общего пользования местного значения на территории Почепского сельского поселения»                                </t>
    </r>
    <r>
      <rPr>
        <sz val="12"/>
        <color rgb="FF000000"/>
        <rFont val="Times New Roman"/>
        <family val="1"/>
        <charset val="204"/>
      </rPr>
      <t xml:space="preserve">                        </t>
    </r>
    <r>
      <rPr>
        <sz val="12"/>
        <color rgb="FF7030A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                                           </t>
    </r>
  </si>
  <si>
    <r>
      <t xml:space="preserve">3.4.Подпрограмма «Озеленение территории поселения»                                                  </t>
    </r>
    <r>
      <rPr>
        <sz val="10"/>
        <color theme="1"/>
        <rFont val="Times New Roman"/>
        <family val="1"/>
        <charset val="204"/>
      </rPr>
      <t xml:space="preserve">    </t>
    </r>
    <r>
      <rPr>
        <sz val="12"/>
        <color theme="1"/>
        <rFont val="Times New Roman"/>
        <family val="1"/>
        <charset val="204"/>
      </rPr>
      <t xml:space="preserve">                        </t>
    </r>
  </si>
  <si>
    <t xml:space="preserve">благоустройство прилегающей к ДК и админ.тер.                                                                                                          </t>
  </si>
  <si>
    <t xml:space="preserve">благоустройство прил-й к ДК и админ.тер.софин.                                                                                                         </t>
  </si>
  <si>
    <t>план</t>
  </si>
  <si>
    <t>исполнение</t>
  </si>
  <si>
    <r>
      <t xml:space="preserve">2.1. Подпрограмма «Функционирование высшего должностного лица местной администрации»                        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</t>
    </r>
  </si>
  <si>
    <t>19 3 01 20540</t>
  </si>
  <si>
    <t>16 6 00 00000</t>
  </si>
  <si>
    <t>16 7 00 00000</t>
  </si>
  <si>
    <t>19 7 00 00000</t>
  </si>
  <si>
    <t>19 6 00  00000</t>
  </si>
  <si>
    <t>19 5 00  00000</t>
  </si>
  <si>
    <t>16 9 00 00000</t>
  </si>
  <si>
    <t>Глава Почепского сельского поселения                                               В.И.Бокова</t>
  </si>
  <si>
    <t>ОТЧЕТ</t>
  </si>
  <si>
    <t>об исполнении муниципальных программ</t>
  </si>
  <si>
    <t xml:space="preserve"> Почепского сельского поселения</t>
  </si>
  <si>
    <t>16 1 00 00000</t>
  </si>
  <si>
    <t xml:space="preserve">16 1 01S8500 </t>
  </si>
  <si>
    <t>16 2 01 88490</t>
  </si>
  <si>
    <t>19 2 01 70100</t>
  </si>
  <si>
    <t>19 3 01 88050</t>
  </si>
  <si>
    <t>19 3 01 88490</t>
  </si>
  <si>
    <t>19 4 01  S8530</t>
  </si>
  <si>
    <t>19 7 02 98500</t>
  </si>
  <si>
    <t>19 8 01 S8910</t>
  </si>
  <si>
    <t>детская площадка</t>
  </si>
  <si>
    <t>19 8 01 70100</t>
  </si>
  <si>
    <t>19 3 02 90800</t>
  </si>
  <si>
    <t>19 3 01S8510</t>
  </si>
  <si>
    <t>за 2024 год</t>
  </si>
  <si>
    <t>11 1 01 70100</t>
  </si>
  <si>
    <t xml:space="preserve">16 2 01 S8510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</si>
</sst>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2"/>
      <color rgb="FF7030A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6" fillId="0" borderId="0" xfId="0" applyFont="1"/>
    <xf numFmtId="0" fontId="6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0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49" fontId="4" fillId="2" borderId="2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11" fillId="2" borderId="3" xfId="0" applyNumberFormat="1" applyFont="1" applyFill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wrapText="1"/>
    </xf>
    <xf numFmtId="49" fontId="11" fillId="2" borderId="2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49" fontId="8" fillId="2" borderId="6" xfId="0" applyNumberFormat="1" applyFont="1" applyFill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 wrapText="1"/>
    </xf>
    <xf numFmtId="3" fontId="8" fillId="0" borderId="6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3" fontId="4" fillId="2" borderId="6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/>
    </xf>
    <xf numFmtId="49" fontId="16" fillId="2" borderId="1" xfId="0" applyNumberFormat="1" applyFont="1" applyFill="1" applyBorder="1" applyAlignment="1">
      <alignment horizontal="left" wrapText="1"/>
    </xf>
    <xf numFmtId="49" fontId="17" fillId="0" borderId="1" xfId="0" applyNumberFormat="1" applyFont="1" applyBorder="1" applyAlignment="1">
      <alignment horizontal="left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164" fontId="6" fillId="0" borderId="0" xfId="0" applyNumberFormat="1" applyFont="1"/>
    <xf numFmtId="49" fontId="4" fillId="0" borderId="6" xfId="0" applyNumberFormat="1" applyFont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1"/>
  <sheetViews>
    <sheetView tabSelected="1" topLeftCell="A103" workbookViewId="0">
      <selection activeCell="B56" sqref="B56"/>
    </sheetView>
  </sheetViews>
  <sheetFormatPr defaultRowHeight="15.75"/>
  <cols>
    <col min="1" max="1" width="96.28515625" style="4" customWidth="1"/>
    <col min="2" max="2" width="5" style="131" customWidth="1"/>
    <col min="3" max="3" width="7.85546875" style="72" customWidth="1"/>
    <col min="4" max="4" width="19.7109375" style="4" customWidth="1"/>
    <col min="5" max="5" width="9.28515625" style="72" customWidth="1"/>
    <col min="6" max="7" width="13.7109375" style="121" customWidth="1"/>
    <col min="8" max="16384" width="9.140625" style="4"/>
  </cols>
  <sheetData>
    <row r="1" spans="1:7">
      <c r="C1" s="61"/>
      <c r="D1" s="5"/>
      <c r="E1" s="61"/>
      <c r="F1" s="100"/>
      <c r="G1" s="100"/>
    </row>
    <row r="2" spans="1:7">
      <c r="A2" s="188" t="s">
        <v>128</v>
      </c>
      <c r="B2" s="188"/>
      <c r="C2" s="188"/>
      <c r="D2" s="188"/>
      <c r="E2" s="188"/>
      <c r="F2" s="188"/>
      <c r="G2" s="188"/>
    </row>
    <row r="3" spans="1:7">
      <c r="A3" s="188" t="s">
        <v>129</v>
      </c>
      <c r="B3" s="188"/>
      <c r="C3" s="188"/>
      <c r="D3" s="188"/>
      <c r="E3" s="188"/>
      <c r="F3" s="188"/>
      <c r="G3" s="188"/>
    </row>
    <row r="4" spans="1:7">
      <c r="A4" s="188" t="s">
        <v>130</v>
      </c>
      <c r="B4" s="188"/>
      <c r="C4" s="188"/>
      <c r="D4" s="188"/>
      <c r="E4" s="188"/>
      <c r="F4" s="188"/>
      <c r="G4" s="188"/>
    </row>
    <row r="5" spans="1:7">
      <c r="A5" s="189" t="s">
        <v>144</v>
      </c>
      <c r="B5" s="189"/>
      <c r="C5" s="189"/>
      <c r="D5" s="189"/>
      <c r="E5" s="189"/>
      <c r="F5" s="189"/>
      <c r="G5" s="189"/>
    </row>
    <row r="6" spans="1:7">
      <c r="A6" s="169"/>
      <c r="B6" s="169"/>
      <c r="C6" s="169"/>
      <c r="D6" s="169"/>
      <c r="E6" s="169"/>
      <c r="F6" s="169"/>
      <c r="G6" s="101"/>
    </row>
    <row r="7" spans="1:7">
      <c r="A7" s="2" t="s">
        <v>0</v>
      </c>
      <c r="B7" s="132"/>
      <c r="C7" s="62" t="s">
        <v>33</v>
      </c>
      <c r="D7" s="6" t="s">
        <v>11</v>
      </c>
      <c r="E7" s="57" t="s">
        <v>34</v>
      </c>
      <c r="F7" s="102" t="s">
        <v>117</v>
      </c>
      <c r="G7" s="102" t="s">
        <v>118</v>
      </c>
    </row>
    <row r="8" spans="1:7" ht="19.5" customHeight="1">
      <c r="A8" s="7" t="s">
        <v>1</v>
      </c>
      <c r="B8" s="133"/>
      <c r="C8" s="63"/>
      <c r="D8" s="8" t="s">
        <v>26</v>
      </c>
      <c r="E8" s="73"/>
      <c r="F8" s="98">
        <f>F9+F15</f>
        <v>3141.2</v>
      </c>
      <c r="G8" s="98">
        <f>G9+G15</f>
        <v>3141.2</v>
      </c>
    </row>
    <row r="9" spans="1:7">
      <c r="A9" s="170" t="s">
        <v>2</v>
      </c>
      <c r="B9" s="86"/>
      <c r="C9" s="171"/>
      <c r="D9" s="173" t="s">
        <v>37</v>
      </c>
      <c r="E9" s="175"/>
      <c r="F9" s="167">
        <f>F11+F12+F14+F13+F20</f>
        <v>3141.2</v>
      </c>
      <c r="G9" s="167">
        <f>G11+G12+G14+G13+G20</f>
        <v>3141.2</v>
      </c>
    </row>
    <row r="10" spans="1:7" ht="14.25" customHeight="1">
      <c r="A10" s="170"/>
      <c r="B10" s="87"/>
      <c r="C10" s="172"/>
      <c r="D10" s="174"/>
      <c r="E10" s="176"/>
      <c r="F10" s="168"/>
      <c r="G10" s="168"/>
    </row>
    <row r="11" spans="1:7">
      <c r="A11" s="59"/>
      <c r="B11" s="134"/>
      <c r="C11" s="38" t="s">
        <v>35</v>
      </c>
      <c r="D11" s="9" t="s">
        <v>14</v>
      </c>
      <c r="E11" s="13">
        <v>100</v>
      </c>
      <c r="F11" s="104">
        <v>2306</v>
      </c>
      <c r="G11" s="104">
        <v>2306</v>
      </c>
    </row>
    <row r="12" spans="1:7">
      <c r="A12" s="59"/>
      <c r="B12" s="134"/>
      <c r="C12" s="38" t="s">
        <v>35</v>
      </c>
      <c r="D12" s="9" t="s">
        <v>14</v>
      </c>
      <c r="E12" s="13">
        <v>200</v>
      </c>
      <c r="F12" s="104">
        <v>810.2</v>
      </c>
      <c r="G12" s="104">
        <v>810.2</v>
      </c>
    </row>
    <row r="13" spans="1:7" hidden="1">
      <c r="A13" s="60"/>
      <c r="B13" s="135"/>
      <c r="C13" s="38" t="s">
        <v>35</v>
      </c>
      <c r="D13" s="17" t="s">
        <v>100</v>
      </c>
      <c r="E13" s="13">
        <v>200</v>
      </c>
      <c r="F13" s="105">
        <v>0</v>
      </c>
      <c r="G13" s="105"/>
    </row>
    <row r="14" spans="1:7">
      <c r="A14" s="59"/>
      <c r="B14" s="36" t="s">
        <v>103</v>
      </c>
      <c r="C14" s="38" t="s">
        <v>35</v>
      </c>
      <c r="D14" s="17" t="s">
        <v>145</v>
      </c>
      <c r="E14" s="13">
        <v>200</v>
      </c>
      <c r="F14" s="105">
        <v>25</v>
      </c>
      <c r="G14" s="105">
        <v>25</v>
      </c>
    </row>
    <row r="15" spans="1:7" ht="15.75" hidden="1" customHeight="1">
      <c r="A15" s="170" t="s">
        <v>3</v>
      </c>
      <c r="B15" s="86"/>
      <c r="C15" s="171"/>
      <c r="D15" s="175" t="s">
        <v>38</v>
      </c>
      <c r="E15" s="175"/>
      <c r="F15" s="167">
        <f>F18+F19</f>
        <v>0</v>
      </c>
      <c r="G15" s="97"/>
    </row>
    <row r="16" spans="1:7" ht="15.75" hidden="1" customHeight="1">
      <c r="A16" s="170"/>
      <c r="B16" s="92"/>
      <c r="C16" s="179"/>
      <c r="D16" s="180"/>
      <c r="E16" s="180"/>
      <c r="F16" s="181"/>
      <c r="G16" s="106"/>
    </row>
    <row r="17" spans="1:7" ht="15.75" hidden="1" customHeight="1">
      <c r="A17" s="170"/>
      <c r="B17" s="92"/>
      <c r="C17" s="83"/>
      <c r="D17" s="176"/>
      <c r="E17" s="176"/>
      <c r="F17" s="168"/>
      <c r="G17" s="103"/>
    </row>
    <row r="18" spans="1:7" hidden="1">
      <c r="A18" s="91"/>
      <c r="B18" s="9"/>
      <c r="C18" s="38" t="s">
        <v>35</v>
      </c>
      <c r="D18" s="13" t="s">
        <v>27</v>
      </c>
      <c r="E18" s="13">
        <v>100</v>
      </c>
      <c r="F18" s="104"/>
      <c r="G18" s="104"/>
    </row>
    <row r="19" spans="1:7" hidden="1">
      <c r="A19" s="91"/>
      <c r="B19" s="87"/>
      <c r="C19" s="82" t="s">
        <v>35</v>
      </c>
      <c r="D19" s="13" t="s">
        <v>27</v>
      </c>
      <c r="E19" s="13">
        <v>200</v>
      </c>
      <c r="F19" s="104"/>
      <c r="G19" s="104"/>
    </row>
    <row r="20" spans="1:7" hidden="1">
      <c r="A20" s="91"/>
      <c r="B20" s="124" t="s">
        <v>103</v>
      </c>
      <c r="C20" s="38" t="s">
        <v>35</v>
      </c>
      <c r="D20" s="17" t="s">
        <v>100</v>
      </c>
      <c r="E20" s="13">
        <v>200</v>
      </c>
      <c r="F20" s="104">
        <v>0</v>
      </c>
      <c r="G20" s="104">
        <v>0</v>
      </c>
    </row>
    <row r="21" spans="1:7" ht="19.5" customHeight="1">
      <c r="A21" s="49" t="s">
        <v>4</v>
      </c>
      <c r="B21" s="8"/>
      <c r="C21" s="63"/>
      <c r="D21" s="8" t="s">
        <v>15</v>
      </c>
      <c r="E21" s="73"/>
      <c r="F21" s="98">
        <f>F22+F25+F32+F39+F46+F50+F52+F58+F61</f>
        <v>8636.2000000000007</v>
      </c>
      <c r="G21" s="98">
        <f>G22+G25+G32+G39+G46+G50+G52+G58+G61</f>
        <v>8636.2000000000007</v>
      </c>
    </row>
    <row r="22" spans="1:7" ht="28.5" customHeight="1">
      <c r="A22" s="78" t="s">
        <v>119</v>
      </c>
      <c r="B22" s="9"/>
      <c r="C22" s="35"/>
      <c r="D22" s="8" t="s">
        <v>131</v>
      </c>
      <c r="E22" s="13"/>
      <c r="F22" s="110">
        <f>F23+F24</f>
        <v>1540.8</v>
      </c>
      <c r="G22" s="110">
        <f>G23+G24</f>
        <v>1540.8</v>
      </c>
    </row>
    <row r="23" spans="1:7" ht="15.75" customHeight="1">
      <c r="A23" s="84"/>
      <c r="B23" s="86"/>
      <c r="C23" s="35" t="s">
        <v>36</v>
      </c>
      <c r="D23" s="9" t="s">
        <v>16</v>
      </c>
      <c r="E23" s="13">
        <v>100</v>
      </c>
      <c r="F23" s="104">
        <v>1480.8</v>
      </c>
      <c r="G23" s="104">
        <v>1480.8</v>
      </c>
    </row>
    <row r="24" spans="1:7" ht="15.75" customHeight="1">
      <c r="A24" s="84"/>
      <c r="B24" s="146" t="s">
        <v>103</v>
      </c>
      <c r="C24" s="35" t="s">
        <v>36</v>
      </c>
      <c r="D24" s="17" t="s">
        <v>132</v>
      </c>
      <c r="E24" s="13">
        <v>100</v>
      </c>
      <c r="F24" s="105">
        <v>60</v>
      </c>
      <c r="G24" s="105">
        <v>60</v>
      </c>
    </row>
    <row r="25" spans="1:7">
      <c r="A25" s="182" t="s">
        <v>5</v>
      </c>
      <c r="B25" s="86"/>
      <c r="C25" s="171"/>
      <c r="D25" s="184" t="s">
        <v>41</v>
      </c>
      <c r="E25" s="175"/>
      <c r="F25" s="177">
        <f>F27+F28+F29+F30+F31</f>
        <v>1639.8</v>
      </c>
      <c r="G25" s="177">
        <f>G27+G28+G29+G30+G31</f>
        <v>1639.8</v>
      </c>
    </row>
    <row r="26" spans="1:7" ht="6" customHeight="1">
      <c r="A26" s="183"/>
      <c r="B26" s="87"/>
      <c r="C26" s="172"/>
      <c r="D26" s="185"/>
      <c r="E26" s="176"/>
      <c r="F26" s="178"/>
      <c r="G26" s="178"/>
    </row>
    <row r="27" spans="1:7" ht="17.25" customHeight="1">
      <c r="A27" s="163"/>
      <c r="B27" s="124" t="s">
        <v>103</v>
      </c>
      <c r="C27" s="161" t="s">
        <v>39</v>
      </c>
      <c r="D27" s="17" t="s">
        <v>146</v>
      </c>
      <c r="E27" s="162">
        <v>200</v>
      </c>
      <c r="F27" s="166">
        <v>64</v>
      </c>
      <c r="G27" s="166">
        <v>64</v>
      </c>
    </row>
    <row r="28" spans="1:7">
      <c r="A28" s="50"/>
      <c r="B28" s="136"/>
      <c r="C28" s="82" t="s">
        <v>39</v>
      </c>
      <c r="D28" s="9" t="s">
        <v>17</v>
      </c>
      <c r="E28" s="13">
        <v>100</v>
      </c>
      <c r="F28" s="104">
        <v>1114.7</v>
      </c>
      <c r="G28" s="104">
        <v>1114.7</v>
      </c>
    </row>
    <row r="29" spans="1:7">
      <c r="A29" s="50"/>
      <c r="B29" s="136"/>
      <c r="C29" s="95" t="s">
        <v>39</v>
      </c>
      <c r="D29" s="9" t="s">
        <v>133</v>
      </c>
      <c r="E29" s="13">
        <v>200</v>
      </c>
      <c r="F29" s="104">
        <v>58.3</v>
      </c>
      <c r="G29" s="104">
        <v>58.3</v>
      </c>
    </row>
    <row r="30" spans="1:7">
      <c r="A30" s="50"/>
      <c r="B30" s="136"/>
      <c r="C30" s="82" t="s">
        <v>39</v>
      </c>
      <c r="D30" s="9" t="s">
        <v>17</v>
      </c>
      <c r="E30" s="13">
        <v>200</v>
      </c>
      <c r="F30" s="109">
        <v>399.6</v>
      </c>
      <c r="G30" s="109">
        <v>399.6</v>
      </c>
    </row>
    <row r="31" spans="1:7">
      <c r="A31" s="50"/>
      <c r="B31" s="136"/>
      <c r="C31" s="82" t="s">
        <v>39</v>
      </c>
      <c r="D31" s="9" t="s">
        <v>17</v>
      </c>
      <c r="E31" s="13">
        <v>800</v>
      </c>
      <c r="F31" s="109">
        <v>3.2</v>
      </c>
      <c r="G31" s="109">
        <v>3.2</v>
      </c>
    </row>
    <row r="32" spans="1:7" ht="15" customHeight="1">
      <c r="A32" s="170" t="s">
        <v>6</v>
      </c>
      <c r="B32" s="86"/>
      <c r="C32" s="171"/>
      <c r="D32" s="184" t="s">
        <v>40</v>
      </c>
      <c r="E32" s="175"/>
      <c r="F32" s="177">
        <f>F34+F35+F38+F36+F37</f>
        <v>4277.8999999999996</v>
      </c>
      <c r="G32" s="107">
        <f>G34+G35+G36+G38+G37</f>
        <v>4277.8999999999996</v>
      </c>
    </row>
    <row r="33" spans="1:7" ht="8.25" hidden="1" customHeight="1">
      <c r="A33" s="170"/>
      <c r="B33" s="87"/>
      <c r="C33" s="172"/>
      <c r="D33" s="185"/>
      <c r="E33" s="176"/>
      <c r="F33" s="178"/>
      <c r="G33" s="108"/>
    </row>
    <row r="34" spans="1:7">
      <c r="A34" s="44"/>
      <c r="B34" s="35"/>
      <c r="C34" s="38" t="s">
        <v>42</v>
      </c>
      <c r="D34" s="9" t="s">
        <v>30</v>
      </c>
      <c r="E34" s="13">
        <v>100</v>
      </c>
      <c r="F34" s="104">
        <v>3407.7</v>
      </c>
      <c r="G34" s="104">
        <v>3407.7</v>
      </c>
    </row>
    <row r="35" spans="1:7">
      <c r="A35" s="39"/>
      <c r="B35" s="137"/>
      <c r="C35" s="38" t="s">
        <v>42</v>
      </c>
      <c r="D35" s="9" t="s">
        <v>30</v>
      </c>
      <c r="E35" s="13">
        <v>200</v>
      </c>
      <c r="F35" s="109">
        <v>827.7</v>
      </c>
      <c r="G35" s="109">
        <v>827.7</v>
      </c>
    </row>
    <row r="36" spans="1:7">
      <c r="A36" s="11"/>
      <c r="B36" s="134"/>
      <c r="C36" s="38" t="s">
        <v>42</v>
      </c>
      <c r="D36" s="9" t="s">
        <v>30</v>
      </c>
      <c r="E36" s="13">
        <v>800</v>
      </c>
      <c r="F36" s="109">
        <v>0</v>
      </c>
      <c r="G36" s="109">
        <v>0</v>
      </c>
    </row>
    <row r="37" spans="1:7">
      <c r="A37" s="11"/>
      <c r="B37" s="134"/>
      <c r="C37" s="38" t="s">
        <v>42</v>
      </c>
      <c r="D37" s="9" t="s">
        <v>43</v>
      </c>
      <c r="E37" s="13">
        <v>200</v>
      </c>
      <c r="F37" s="109">
        <v>33.799999999999997</v>
      </c>
      <c r="G37" s="109">
        <v>33.799999999999997</v>
      </c>
    </row>
    <row r="38" spans="1:7">
      <c r="A38" s="46"/>
      <c r="B38" s="9"/>
      <c r="C38" s="38" t="s">
        <v>42</v>
      </c>
      <c r="D38" s="9" t="s">
        <v>43</v>
      </c>
      <c r="E38" s="13">
        <v>800</v>
      </c>
      <c r="F38" s="109">
        <v>8.6999999999999993</v>
      </c>
      <c r="G38" s="109">
        <v>8.6999999999999993</v>
      </c>
    </row>
    <row r="39" spans="1:7" ht="14.25" customHeight="1">
      <c r="A39" s="170" t="s">
        <v>7</v>
      </c>
      <c r="B39" s="86"/>
      <c r="C39" s="171"/>
      <c r="D39" s="184" t="s">
        <v>44</v>
      </c>
      <c r="E39" s="175"/>
      <c r="F39" s="187">
        <f>F42+F43+F44+F45</f>
        <v>143</v>
      </c>
      <c r="G39" s="110">
        <f>G42+G43+G44+G45</f>
        <v>143</v>
      </c>
    </row>
    <row r="40" spans="1:7" ht="1.5" hidden="1" customHeight="1">
      <c r="A40" s="170"/>
      <c r="B40" s="92"/>
      <c r="C40" s="179"/>
      <c r="D40" s="186"/>
      <c r="E40" s="180"/>
      <c r="F40" s="187"/>
      <c r="G40" s="110"/>
    </row>
    <row r="41" spans="1:7" ht="6.75" hidden="1" customHeight="1">
      <c r="A41" s="170"/>
      <c r="B41" s="87"/>
      <c r="C41" s="172"/>
      <c r="D41" s="185"/>
      <c r="E41" s="176"/>
      <c r="F41" s="187"/>
      <c r="G41" s="110"/>
    </row>
    <row r="42" spans="1:7">
      <c r="A42" s="47"/>
      <c r="B42" s="86"/>
      <c r="C42" s="67" t="s">
        <v>45</v>
      </c>
      <c r="D42" s="9" t="s">
        <v>18</v>
      </c>
      <c r="E42" s="56">
        <v>800</v>
      </c>
      <c r="F42" s="105">
        <v>0</v>
      </c>
      <c r="G42" s="105">
        <v>0</v>
      </c>
    </row>
    <row r="43" spans="1:7">
      <c r="A43" s="47"/>
      <c r="B43" s="86"/>
      <c r="C43" s="67" t="s">
        <v>46</v>
      </c>
      <c r="D43" s="9" t="s">
        <v>20</v>
      </c>
      <c r="E43" s="56">
        <v>700</v>
      </c>
      <c r="F43" s="105">
        <v>0</v>
      </c>
      <c r="G43" s="105">
        <v>0</v>
      </c>
    </row>
    <row r="44" spans="1:7">
      <c r="A44" s="47"/>
      <c r="B44" s="86"/>
      <c r="C44" s="67" t="s">
        <v>39</v>
      </c>
      <c r="D44" s="9" t="s">
        <v>19</v>
      </c>
      <c r="E44" s="56">
        <v>500</v>
      </c>
      <c r="F44" s="105">
        <v>142</v>
      </c>
      <c r="G44" s="105">
        <v>142</v>
      </c>
    </row>
    <row r="45" spans="1:7">
      <c r="A45" s="47"/>
      <c r="B45" s="86"/>
      <c r="C45" s="67" t="s">
        <v>52</v>
      </c>
      <c r="D45" s="9" t="s">
        <v>19</v>
      </c>
      <c r="E45" s="56">
        <v>500</v>
      </c>
      <c r="F45" s="105">
        <v>1</v>
      </c>
      <c r="G45" s="105">
        <v>1</v>
      </c>
    </row>
    <row r="46" spans="1:7">
      <c r="A46" s="182" t="s">
        <v>12</v>
      </c>
      <c r="B46" s="86"/>
      <c r="C46" s="171"/>
      <c r="D46" s="184" t="s">
        <v>47</v>
      </c>
      <c r="E46" s="175"/>
      <c r="F46" s="167">
        <f>F48+F49</f>
        <v>0</v>
      </c>
      <c r="G46" s="167">
        <f>G48+G49</f>
        <v>0</v>
      </c>
    </row>
    <row r="47" spans="1:7" ht="17.25" customHeight="1">
      <c r="A47" s="183"/>
      <c r="B47" s="87"/>
      <c r="C47" s="172"/>
      <c r="D47" s="185"/>
      <c r="E47" s="176"/>
      <c r="F47" s="168"/>
      <c r="G47" s="168"/>
    </row>
    <row r="48" spans="1:7">
      <c r="A48" s="48"/>
      <c r="B48" s="87"/>
      <c r="C48" s="65" t="s">
        <v>48</v>
      </c>
      <c r="D48" s="9" t="s">
        <v>49</v>
      </c>
      <c r="E48" s="58">
        <v>200</v>
      </c>
      <c r="F48" s="111">
        <v>0</v>
      </c>
      <c r="G48" s="111">
        <v>0</v>
      </c>
    </row>
    <row r="49" spans="1:7">
      <c r="A49" s="48"/>
      <c r="B49" s="87"/>
      <c r="C49" s="65" t="s">
        <v>50</v>
      </c>
      <c r="D49" s="9" t="s">
        <v>64</v>
      </c>
      <c r="E49" s="58">
        <v>200</v>
      </c>
      <c r="F49" s="111">
        <v>0</v>
      </c>
      <c r="G49" s="111">
        <v>0</v>
      </c>
    </row>
    <row r="50" spans="1:7">
      <c r="A50" s="15" t="s">
        <v>8</v>
      </c>
      <c r="B50" s="16"/>
      <c r="C50" s="38"/>
      <c r="D50" s="147" t="s">
        <v>121</v>
      </c>
      <c r="E50" s="62"/>
      <c r="F50" s="126">
        <f>F51</f>
        <v>195.2</v>
      </c>
      <c r="G50" s="126">
        <f>G51</f>
        <v>195.2</v>
      </c>
    </row>
    <row r="51" spans="1:7">
      <c r="A51" s="15"/>
      <c r="B51" s="16"/>
      <c r="C51" s="38" t="s">
        <v>51</v>
      </c>
      <c r="D51" s="16" t="s">
        <v>21</v>
      </c>
      <c r="E51" s="62">
        <v>300</v>
      </c>
      <c r="F51" s="112">
        <v>195.2</v>
      </c>
      <c r="G51" s="112">
        <v>195.2</v>
      </c>
    </row>
    <row r="52" spans="1:7" ht="30" customHeight="1">
      <c r="A52" s="46" t="s">
        <v>69</v>
      </c>
      <c r="B52" s="9"/>
      <c r="C52" s="35"/>
      <c r="D52" s="8" t="s">
        <v>122</v>
      </c>
      <c r="E52" s="13"/>
      <c r="F52" s="110">
        <f>F54+F57+F56+F55</f>
        <v>424</v>
      </c>
      <c r="G52" s="110">
        <f>G54+G57+G56+G55</f>
        <v>424</v>
      </c>
    </row>
    <row r="53" spans="1:7" hidden="1">
      <c r="A53" s="46"/>
      <c r="B53" s="9"/>
      <c r="C53" s="35"/>
      <c r="D53" s="9"/>
      <c r="E53" s="13"/>
      <c r="F53" s="104"/>
      <c r="G53" s="104"/>
    </row>
    <row r="54" spans="1:7">
      <c r="A54" s="1"/>
      <c r="B54" s="17" t="s">
        <v>103</v>
      </c>
      <c r="C54" s="35" t="s">
        <v>60</v>
      </c>
      <c r="D54" s="17" t="s">
        <v>86</v>
      </c>
      <c r="E54" s="13">
        <v>200</v>
      </c>
      <c r="F54" s="113">
        <v>174</v>
      </c>
      <c r="G54" s="113">
        <v>174</v>
      </c>
    </row>
    <row r="55" spans="1:7" hidden="1">
      <c r="A55" s="14"/>
      <c r="B55" s="35"/>
      <c r="C55" s="66" t="s">
        <v>60</v>
      </c>
      <c r="D55" s="12" t="s">
        <v>101</v>
      </c>
      <c r="E55" s="45">
        <v>200</v>
      </c>
      <c r="F55" s="114">
        <v>0</v>
      </c>
      <c r="G55" s="114"/>
    </row>
    <row r="56" spans="1:7">
      <c r="A56" s="1"/>
      <c r="B56" s="13" t="s">
        <v>106</v>
      </c>
      <c r="C56" s="35" t="s">
        <v>60</v>
      </c>
      <c r="D56" s="13" t="s">
        <v>86</v>
      </c>
      <c r="E56" s="13">
        <v>200</v>
      </c>
      <c r="F56" s="113">
        <v>129.69999999999999</v>
      </c>
      <c r="G56" s="113">
        <v>129.69999999999999</v>
      </c>
    </row>
    <row r="57" spans="1:7">
      <c r="A57" s="46"/>
      <c r="B57" s="9"/>
      <c r="C57" s="35" t="s">
        <v>60</v>
      </c>
      <c r="D57" s="9" t="s">
        <v>61</v>
      </c>
      <c r="E57" s="13">
        <v>200</v>
      </c>
      <c r="F57" s="104">
        <v>120.3</v>
      </c>
      <c r="G57" s="104">
        <v>120.3</v>
      </c>
    </row>
    <row r="58" spans="1:7" ht="32.25" customHeight="1">
      <c r="A58" s="46" t="s">
        <v>13</v>
      </c>
      <c r="B58" s="9"/>
      <c r="C58" s="38"/>
      <c r="D58" s="8" t="s">
        <v>53</v>
      </c>
      <c r="E58" s="13"/>
      <c r="F58" s="115">
        <f>F59+F60</f>
        <v>340.5</v>
      </c>
      <c r="G58" s="115">
        <f>G59+G60</f>
        <v>340.5</v>
      </c>
    </row>
    <row r="59" spans="1:7">
      <c r="A59" s="11"/>
      <c r="B59" s="36" t="s">
        <v>104</v>
      </c>
      <c r="C59" s="38" t="s">
        <v>54</v>
      </c>
      <c r="D59" s="17" t="s">
        <v>22</v>
      </c>
      <c r="E59" s="13">
        <v>100</v>
      </c>
      <c r="F59" s="104">
        <v>307.39999999999998</v>
      </c>
      <c r="G59" s="104">
        <v>307.39999999999998</v>
      </c>
    </row>
    <row r="60" spans="1:7">
      <c r="A60" s="46"/>
      <c r="B60" s="17" t="s">
        <v>104</v>
      </c>
      <c r="C60" s="38" t="s">
        <v>54</v>
      </c>
      <c r="D60" s="17" t="s">
        <v>22</v>
      </c>
      <c r="E60" s="13">
        <v>200</v>
      </c>
      <c r="F60" s="104">
        <v>33.1</v>
      </c>
      <c r="G60" s="104">
        <v>33.1</v>
      </c>
    </row>
    <row r="61" spans="1:7">
      <c r="A61" s="46" t="s">
        <v>70</v>
      </c>
      <c r="B61" s="86"/>
      <c r="C61" s="42"/>
      <c r="D61" s="88" t="s">
        <v>126</v>
      </c>
      <c r="E61" s="56"/>
      <c r="F61" s="110">
        <f>F62</f>
        <v>75</v>
      </c>
      <c r="G61" s="110">
        <f>G62</f>
        <v>75</v>
      </c>
    </row>
    <row r="62" spans="1:7">
      <c r="A62" s="78"/>
      <c r="B62" s="86"/>
      <c r="C62" s="42" t="s">
        <v>52</v>
      </c>
      <c r="D62" s="79" t="s">
        <v>71</v>
      </c>
      <c r="E62" s="80">
        <v>200</v>
      </c>
      <c r="F62" s="104">
        <v>75</v>
      </c>
      <c r="G62" s="104">
        <v>75</v>
      </c>
    </row>
    <row r="63" spans="1:7" ht="15" customHeight="1">
      <c r="A63" s="191" t="s">
        <v>9</v>
      </c>
      <c r="B63" s="88"/>
      <c r="C63" s="192"/>
      <c r="D63" s="184" t="s">
        <v>23</v>
      </c>
      <c r="E63" s="195"/>
      <c r="F63" s="198">
        <f>F66+F72+F79+F90+F106+F117+F99+F101+F103</f>
        <v>4644.7</v>
      </c>
      <c r="G63" s="96">
        <f>G72+G79+G90+G99+G101+G103+G106</f>
        <v>4644.7</v>
      </c>
    </row>
    <row r="64" spans="1:7" ht="3.75" hidden="1" customHeight="1">
      <c r="A64" s="191"/>
      <c r="B64" s="89"/>
      <c r="C64" s="193"/>
      <c r="D64" s="186"/>
      <c r="E64" s="196"/>
      <c r="F64" s="198"/>
      <c r="G64" s="96"/>
    </row>
    <row r="65" spans="1:9" ht="9.75" hidden="1" customHeight="1">
      <c r="A65" s="191"/>
      <c r="B65" s="90"/>
      <c r="C65" s="194"/>
      <c r="D65" s="185"/>
      <c r="E65" s="197"/>
      <c r="F65" s="198"/>
      <c r="G65" s="96"/>
    </row>
    <row r="66" spans="1:9" ht="15.75" hidden="1" customHeight="1">
      <c r="A66" s="182" t="s">
        <v>10</v>
      </c>
      <c r="B66" s="86"/>
      <c r="C66" s="171"/>
      <c r="D66" s="175" t="s">
        <v>55</v>
      </c>
      <c r="E66" s="175"/>
      <c r="F66" s="167">
        <f>F69+F70+F71</f>
        <v>0</v>
      </c>
      <c r="G66" s="97"/>
    </row>
    <row r="67" spans="1:9" ht="15.75" hidden="1" customHeight="1">
      <c r="A67" s="190"/>
      <c r="B67" s="92"/>
      <c r="C67" s="179"/>
      <c r="D67" s="180"/>
      <c r="E67" s="180"/>
      <c r="F67" s="181"/>
      <c r="G67" s="106"/>
    </row>
    <row r="68" spans="1:9" ht="15.75" hidden="1" customHeight="1">
      <c r="A68" s="190"/>
      <c r="B68" s="92"/>
      <c r="C68" s="64"/>
      <c r="D68" s="180"/>
      <c r="E68" s="57"/>
      <c r="F68" s="181"/>
      <c r="G68" s="106"/>
    </row>
    <row r="69" spans="1:9" hidden="1">
      <c r="A69" s="10"/>
      <c r="B69" s="9"/>
      <c r="C69" s="38" t="s">
        <v>56</v>
      </c>
      <c r="D69" s="9" t="s">
        <v>28</v>
      </c>
      <c r="E69" s="13">
        <v>200</v>
      </c>
      <c r="F69" s="104"/>
      <c r="G69" s="104"/>
    </row>
    <row r="70" spans="1:9" hidden="1">
      <c r="A70" s="18"/>
      <c r="B70" s="138"/>
      <c r="C70" s="38" t="s">
        <v>56</v>
      </c>
      <c r="D70" s="17" t="s">
        <v>29</v>
      </c>
      <c r="E70" s="13">
        <v>200</v>
      </c>
      <c r="F70" s="114"/>
      <c r="G70" s="114"/>
    </row>
    <row r="71" spans="1:9" hidden="1">
      <c r="A71" s="19"/>
      <c r="B71" s="139"/>
      <c r="C71" s="38" t="s">
        <v>56</v>
      </c>
      <c r="D71" s="13" t="s">
        <v>29</v>
      </c>
      <c r="E71" s="13">
        <v>200</v>
      </c>
      <c r="F71" s="116"/>
      <c r="G71" s="116"/>
    </row>
    <row r="72" spans="1:9" ht="15.75" customHeight="1">
      <c r="A72" s="157" t="s">
        <v>89</v>
      </c>
      <c r="B72" s="149"/>
      <c r="C72" s="94"/>
      <c r="D72" s="154" t="s">
        <v>62</v>
      </c>
      <c r="E72" s="148"/>
      <c r="F72" s="150">
        <f>F75+F76+F77+F78</f>
        <v>691.30000000000007</v>
      </c>
      <c r="G72" s="150">
        <f>G75+G76+G77+G78</f>
        <v>691.30000000000007</v>
      </c>
    </row>
    <row r="73" spans="1:9" ht="12.95" hidden="1" customHeight="1">
      <c r="A73" s="151"/>
      <c r="B73" s="152"/>
      <c r="C73" s="95"/>
      <c r="D73" s="155"/>
      <c r="E73" s="156"/>
      <c r="F73" s="153"/>
      <c r="G73" s="153"/>
    </row>
    <row r="74" spans="1:9" ht="16.5" hidden="1" customHeight="1">
      <c r="A74" s="85"/>
      <c r="B74" s="87"/>
      <c r="C74" s="95"/>
      <c r="D74" s="87"/>
      <c r="E74" s="93"/>
      <c r="F74" s="108"/>
      <c r="G74" s="108"/>
    </row>
    <row r="75" spans="1:9">
      <c r="A75" s="44"/>
      <c r="B75" s="17" t="s">
        <v>103</v>
      </c>
      <c r="C75" s="38" t="s">
        <v>58</v>
      </c>
      <c r="D75" s="17" t="s">
        <v>134</v>
      </c>
      <c r="E75" s="13">
        <v>200</v>
      </c>
      <c r="F75" s="109">
        <v>95.9</v>
      </c>
      <c r="G75" s="109">
        <v>95.9</v>
      </c>
    </row>
    <row r="76" spans="1:9">
      <c r="A76" s="44"/>
      <c r="B76" s="9"/>
      <c r="C76" s="38" t="s">
        <v>58</v>
      </c>
      <c r="D76" s="9" t="s">
        <v>24</v>
      </c>
      <c r="E76" s="13">
        <v>200</v>
      </c>
      <c r="F76" s="109">
        <v>464.8</v>
      </c>
      <c r="G76" s="109">
        <v>464.8</v>
      </c>
      <c r="I76" s="164"/>
    </row>
    <row r="77" spans="1:9">
      <c r="A77" s="52"/>
      <c r="B77" s="34" t="s">
        <v>103</v>
      </c>
      <c r="C77" s="38" t="s">
        <v>58</v>
      </c>
      <c r="D77" s="17" t="s">
        <v>32</v>
      </c>
      <c r="E77" s="13">
        <v>200</v>
      </c>
      <c r="F77" s="113">
        <v>118.7</v>
      </c>
      <c r="G77" s="113">
        <v>118.7</v>
      </c>
    </row>
    <row r="78" spans="1:9">
      <c r="A78" s="53"/>
      <c r="B78" s="148" t="s">
        <v>106</v>
      </c>
      <c r="C78" s="38" t="s">
        <v>58</v>
      </c>
      <c r="D78" s="13" t="s">
        <v>32</v>
      </c>
      <c r="E78" s="13">
        <v>200</v>
      </c>
      <c r="F78" s="113">
        <v>11.9</v>
      </c>
      <c r="G78" s="113">
        <v>11.9</v>
      </c>
    </row>
    <row r="79" spans="1:9">
      <c r="A79" s="47" t="s">
        <v>90</v>
      </c>
      <c r="B79" s="86"/>
      <c r="C79" s="81"/>
      <c r="D79" s="8" t="s">
        <v>57</v>
      </c>
      <c r="E79" s="13"/>
      <c r="F79" s="117">
        <f>F80+F81+F83+F89+F82</f>
        <v>927.8</v>
      </c>
      <c r="G79" s="117">
        <f>G80+G81+G83+G89+G82</f>
        <v>927.8</v>
      </c>
    </row>
    <row r="80" spans="1:9">
      <c r="A80" s="84"/>
      <c r="B80" s="86"/>
      <c r="C80" s="94" t="s">
        <v>58</v>
      </c>
      <c r="D80" s="9" t="s">
        <v>135</v>
      </c>
      <c r="E80" s="13">
        <v>200</v>
      </c>
      <c r="F80" s="109">
        <v>290</v>
      </c>
      <c r="G80" s="109">
        <v>290</v>
      </c>
    </row>
    <row r="81" spans="1:7">
      <c r="A81" s="84"/>
      <c r="B81" s="86"/>
      <c r="C81" s="94" t="s">
        <v>58</v>
      </c>
      <c r="D81" s="9" t="s">
        <v>136</v>
      </c>
      <c r="E81" s="13">
        <v>200</v>
      </c>
      <c r="F81" s="109">
        <v>141.69999999999999</v>
      </c>
      <c r="G81" s="109">
        <v>141.69999999999999</v>
      </c>
    </row>
    <row r="82" spans="1:7">
      <c r="A82" s="128"/>
      <c r="B82" s="146" t="s">
        <v>103</v>
      </c>
      <c r="C82" s="129" t="s">
        <v>58</v>
      </c>
      <c r="D82" s="17" t="s">
        <v>143</v>
      </c>
      <c r="E82" s="13">
        <v>200</v>
      </c>
      <c r="F82" s="109">
        <v>136</v>
      </c>
      <c r="G82" s="109">
        <v>136</v>
      </c>
    </row>
    <row r="83" spans="1:7">
      <c r="A83" s="54"/>
      <c r="B83" s="42"/>
      <c r="C83" s="81" t="s">
        <v>58</v>
      </c>
      <c r="D83" s="9" t="s">
        <v>25</v>
      </c>
      <c r="E83" s="13">
        <v>200</v>
      </c>
      <c r="F83" s="104">
        <v>293.10000000000002</v>
      </c>
      <c r="G83" s="104">
        <v>293.10000000000002</v>
      </c>
    </row>
    <row r="84" spans="1:7" hidden="1">
      <c r="A84" s="54"/>
      <c r="B84" s="125" t="s">
        <v>103</v>
      </c>
      <c r="C84" s="81" t="s">
        <v>58</v>
      </c>
      <c r="D84" s="17" t="s">
        <v>120</v>
      </c>
      <c r="E84" s="13">
        <v>200</v>
      </c>
      <c r="F84" s="104">
        <v>0</v>
      </c>
      <c r="G84" s="104">
        <v>0</v>
      </c>
    </row>
    <row r="85" spans="1:7" hidden="1">
      <c r="A85" s="43" t="s">
        <v>112</v>
      </c>
      <c r="B85" s="17" t="s">
        <v>103</v>
      </c>
      <c r="C85" s="38" t="s">
        <v>58</v>
      </c>
      <c r="D85" s="17" t="s">
        <v>108</v>
      </c>
      <c r="E85" s="13">
        <v>200</v>
      </c>
      <c r="F85" s="113">
        <v>0</v>
      </c>
      <c r="G85" s="113">
        <v>0</v>
      </c>
    </row>
    <row r="86" spans="1:7" hidden="1">
      <c r="A86" s="43" t="s">
        <v>116</v>
      </c>
      <c r="B86" s="13" t="s">
        <v>106</v>
      </c>
      <c r="C86" s="38" t="s">
        <v>58</v>
      </c>
      <c r="D86" s="13" t="s">
        <v>109</v>
      </c>
      <c r="E86" s="13">
        <v>200</v>
      </c>
      <c r="F86" s="104">
        <v>0</v>
      </c>
      <c r="G86" s="104">
        <v>0</v>
      </c>
    </row>
    <row r="87" spans="1:7" ht="16.5" hidden="1" customHeight="1">
      <c r="A87" s="43" t="s">
        <v>115</v>
      </c>
      <c r="B87" s="13" t="s">
        <v>105</v>
      </c>
      <c r="C87" s="38" t="s">
        <v>58</v>
      </c>
      <c r="D87" s="13" t="s">
        <v>109</v>
      </c>
      <c r="E87" s="13">
        <v>200</v>
      </c>
      <c r="F87" s="104">
        <v>0</v>
      </c>
      <c r="G87" s="104">
        <v>0</v>
      </c>
    </row>
    <row r="88" spans="1:7" hidden="1">
      <c r="A88" s="43" t="s">
        <v>115</v>
      </c>
      <c r="B88" s="42" t="s">
        <v>107</v>
      </c>
      <c r="C88" s="38" t="s">
        <v>58</v>
      </c>
      <c r="D88" s="13" t="s">
        <v>110</v>
      </c>
      <c r="E88" s="13">
        <v>500</v>
      </c>
      <c r="F88" s="113">
        <v>0</v>
      </c>
      <c r="G88" s="113">
        <v>0</v>
      </c>
    </row>
    <row r="89" spans="1:7">
      <c r="A89" s="43"/>
      <c r="B89" s="42"/>
      <c r="C89" s="129" t="s">
        <v>58</v>
      </c>
      <c r="D89" s="9" t="s">
        <v>142</v>
      </c>
      <c r="E89" s="13">
        <v>200</v>
      </c>
      <c r="F89" s="113">
        <v>67</v>
      </c>
      <c r="G89" s="113">
        <v>67</v>
      </c>
    </row>
    <row r="90" spans="1:7" ht="18" customHeight="1">
      <c r="A90" s="46" t="s">
        <v>91</v>
      </c>
      <c r="B90" s="86"/>
      <c r="C90" s="81"/>
      <c r="D90" s="8" t="s">
        <v>65</v>
      </c>
      <c r="E90" s="13"/>
      <c r="F90" s="110">
        <f>F91+F97+F98</f>
        <v>258.39999999999998</v>
      </c>
      <c r="G90" s="110">
        <f>G91+G97+G98</f>
        <v>258.39999999999998</v>
      </c>
    </row>
    <row r="91" spans="1:7">
      <c r="A91" s="44"/>
      <c r="B91" s="35"/>
      <c r="C91" s="38" t="s">
        <v>58</v>
      </c>
      <c r="D91" s="13" t="s">
        <v>75</v>
      </c>
      <c r="E91" s="13">
        <v>200</v>
      </c>
      <c r="F91" s="104">
        <v>205.8</v>
      </c>
      <c r="G91" s="104">
        <v>205.8</v>
      </c>
    </row>
    <row r="92" spans="1:7" hidden="1">
      <c r="A92" s="10"/>
      <c r="B92" s="9"/>
      <c r="C92" s="38" t="s">
        <v>58</v>
      </c>
      <c r="D92" s="17" t="s">
        <v>87</v>
      </c>
      <c r="E92" s="13">
        <v>200</v>
      </c>
      <c r="F92" s="114">
        <v>0</v>
      </c>
      <c r="G92" s="114"/>
    </row>
    <row r="93" spans="1:7" hidden="1">
      <c r="A93" s="10"/>
      <c r="B93" s="9"/>
      <c r="C93" s="38" t="s">
        <v>58</v>
      </c>
      <c r="D93" s="13" t="s">
        <v>87</v>
      </c>
      <c r="E93" s="13">
        <v>200</v>
      </c>
      <c r="F93" s="104">
        <v>0</v>
      </c>
      <c r="G93" s="104"/>
    </row>
    <row r="94" spans="1:7" hidden="1">
      <c r="A94" s="10"/>
      <c r="B94" s="9"/>
      <c r="C94" s="38" t="s">
        <v>58</v>
      </c>
      <c r="D94" s="17" t="s">
        <v>88</v>
      </c>
      <c r="E94" s="13">
        <v>200</v>
      </c>
      <c r="F94" s="114">
        <v>0</v>
      </c>
      <c r="G94" s="114"/>
    </row>
    <row r="95" spans="1:7" hidden="1">
      <c r="A95" s="10"/>
      <c r="B95" s="9"/>
      <c r="C95" s="38" t="s">
        <v>58</v>
      </c>
      <c r="D95" s="13" t="s">
        <v>88</v>
      </c>
      <c r="E95" s="13">
        <v>200</v>
      </c>
      <c r="F95" s="104">
        <v>0</v>
      </c>
      <c r="G95" s="104"/>
    </row>
    <row r="96" spans="1:7" hidden="1">
      <c r="A96" s="10" t="s">
        <v>98</v>
      </c>
      <c r="B96" s="9"/>
      <c r="C96" s="38" t="s">
        <v>58</v>
      </c>
      <c r="D96" s="20" t="s">
        <v>88</v>
      </c>
      <c r="E96" s="13">
        <v>200</v>
      </c>
      <c r="F96" s="118">
        <v>0</v>
      </c>
      <c r="G96" s="118"/>
    </row>
    <row r="97" spans="1:7">
      <c r="A97" s="10"/>
      <c r="B97" s="17" t="s">
        <v>103</v>
      </c>
      <c r="C97" s="38" t="s">
        <v>58</v>
      </c>
      <c r="D97" s="17" t="s">
        <v>137</v>
      </c>
      <c r="E97" s="13">
        <v>200</v>
      </c>
      <c r="F97" s="113">
        <v>45.7</v>
      </c>
      <c r="G97" s="113">
        <v>45.7</v>
      </c>
    </row>
    <row r="98" spans="1:7">
      <c r="A98" s="10"/>
      <c r="B98" s="9" t="s">
        <v>106</v>
      </c>
      <c r="C98" s="38" t="s">
        <v>58</v>
      </c>
      <c r="D98" s="13" t="s">
        <v>137</v>
      </c>
      <c r="E98" s="13">
        <v>200</v>
      </c>
      <c r="F98" s="113">
        <v>6.9</v>
      </c>
      <c r="G98" s="113">
        <v>6.9</v>
      </c>
    </row>
    <row r="99" spans="1:7" ht="14.25" customHeight="1">
      <c r="A99" s="78" t="s">
        <v>114</v>
      </c>
      <c r="B99" s="9"/>
      <c r="C99" s="35"/>
      <c r="D99" s="8" t="s">
        <v>125</v>
      </c>
      <c r="E99" s="13"/>
      <c r="F99" s="110">
        <f>F100</f>
        <v>30</v>
      </c>
      <c r="G99" s="110">
        <f>G100</f>
        <v>30</v>
      </c>
    </row>
    <row r="100" spans="1:7" ht="14.25" customHeight="1">
      <c r="A100" s="78"/>
      <c r="B100" s="9"/>
      <c r="C100" s="35" t="s">
        <v>58</v>
      </c>
      <c r="D100" s="9" t="s">
        <v>79</v>
      </c>
      <c r="E100" s="13">
        <v>200</v>
      </c>
      <c r="F100" s="104">
        <v>30</v>
      </c>
      <c r="G100" s="104">
        <v>30</v>
      </c>
    </row>
    <row r="101" spans="1:7" ht="29.25" customHeight="1">
      <c r="A101" s="46" t="s">
        <v>102</v>
      </c>
      <c r="B101" s="9"/>
      <c r="C101" s="35"/>
      <c r="D101" s="8" t="s">
        <v>124</v>
      </c>
      <c r="E101" s="13"/>
      <c r="F101" s="110">
        <f>F102</f>
        <v>0</v>
      </c>
      <c r="G101" s="110">
        <f>G102</f>
        <v>0</v>
      </c>
    </row>
    <row r="102" spans="1:7" ht="20.25" customHeight="1">
      <c r="A102" s="78"/>
      <c r="B102" s="9"/>
      <c r="C102" s="35" t="s">
        <v>58</v>
      </c>
      <c r="D102" s="9" t="s">
        <v>80</v>
      </c>
      <c r="E102" s="13">
        <v>200</v>
      </c>
      <c r="F102" s="104">
        <v>0</v>
      </c>
      <c r="G102" s="104">
        <v>0</v>
      </c>
    </row>
    <row r="103" spans="1:7">
      <c r="A103" s="15" t="s">
        <v>92</v>
      </c>
      <c r="B103" s="16"/>
      <c r="C103" s="35"/>
      <c r="D103" s="8" t="s">
        <v>123</v>
      </c>
      <c r="E103" s="13"/>
      <c r="F103" s="110">
        <f>F104+F105</f>
        <v>100</v>
      </c>
      <c r="G103" s="110">
        <f>G104+G105</f>
        <v>100</v>
      </c>
    </row>
    <row r="104" spans="1:7">
      <c r="A104" s="15"/>
      <c r="B104" s="16"/>
      <c r="C104" s="35" t="s">
        <v>77</v>
      </c>
      <c r="D104" s="9" t="s">
        <v>78</v>
      </c>
      <c r="E104" s="13">
        <v>200</v>
      </c>
      <c r="F104" s="104">
        <v>55</v>
      </c>
      <c r="G104" s="104">
        <v>55</v>
      </c>
    </row>
    <row r="105" spans="1:7">
      <c r="A105" s="15"/>
      <c r="B105" s="16"/>
      <c r="C105" s="35" t="s">
        <v>77</v>
      </c>
      <c r="D105" s="9" t="s">
        <v>138</v>
      </c>
      <c r="E105" s="13">
        <v>500</v>
      </c>
      <c r="F105" s="104">
        <v>45</v>
      </c>
      <c r="G105" s="104">
        <v>45</v>
      </c>
    </row>
    <row r="106" spans="1:7">
      <c r="A106" s="15" t="s">
        <v>93</v>
      </c>
      <c r="B106" s="16"/>
      <c r="C106" s="38"/>
      <c r="D106" s="8" t="s">
        <v>66</v>
      </c>
      <c r="E106" s="13"/>
      <c r="F106" s="110">
        <f>F108+F113+F114+F112+F107</f>
        <v>2637.2</v>
      </c>
      <c r="G106" s="130">
        <f>G108+G113+G114+G112+G107</f>
        <v>2637.2</v>
      </c>
    </row>
    <row r="107" spans="1:7">
      <c r="A107" s="15"/>
      <c r="B107" s="34" t="s">
        <v>103</v>
      </c>
      <c r="C107" s="38" t="s">
        <v>52</v>
      </c>
      <c r="D107" s="17" t="s">
        <v>141</v>
      </c>
      <c r="E107" s="13">
        <v>200</v>
      </c>
      <c r="F107" s="104">
        <v>69</v>
      </c>
      <c r="G107" s="104">
        <v>69</v>
      </c>
    </row>
    <row r="108" spans="1:7">
      <c r="A108" s="44"/>
      <c r="B108" s="20"/>
      <c r="C108" s="38" t="s">
        <v>52</v>
      </c>
      <c r="D108" s="9" t="s">
        <v>85</v>
      </c>
      <c r="E108" s="13">
        <v>200</v>
      </c>
      <c r="F108" s="104">
        <v>277.89999999999998</v>
      </c>
      <c r="G108" s="104">
        <v>277.89999999999998</v>
      </c>
    </row>
    <row r="109" spans="1:7" hidden="1">
      <c r="A109" s="3"/>
      <c r="B109" s="13"/>
      <c r="C109" s="38" t="s">
        <v>52</v>
      </c>
      <c r="D109" s="13" t="s">
        <v>81</v>
      </c>
      <c r="E109" s="13">
        <v>200</v>
      </c>
      <c r="F109" s="113"/>
      <c r="G109" s="113"/>
    </row>
    <row r="110" spans="1:7" hidden="1">
      <c r="A110" s="51"/>
      <c r="B110" s="17" t="s">
        <v>103</v>
      </c>
      <c r="C110" s="38" t="s">
        <v>52</v>
      </c>
      <c r="D110" s="17" t="s">
        <v>111</v>
      </c>
      <c r="E110" s="13">
        <v>200</v>
      </c>
      <c r="F110" s="104">
        <v>0</v>
      </c>
      <c r="G110" s="104"/>
    </row>
    <row r="111" spans="1:7" hidden="1">
      <c r="A111" s="51"/>
      <c r="B111" s="13" t="s">
        <v>106</v>
      </c>
      <c r="C111" s="38" t="s">
        <v>52</v>
      </c>
      <c r="D111" s="13" t="s">
        <v>111</v>
      </c>
      <c r="E111" s="13">
        <v>200</v>
      </c>
      <c r="F111" s="104">
        <v>0</v>
      </c>
      <c r="G111" s="104"/>
    </row>
    <row r="112" spans="1:7">
      <c r="A112" s="159" t="s">
        <v>140</v>
      </c>
      <c r="B112" s="17" t="s">
        <v>103</v>
      </c>
      <c r="C112" s="38" t="s">
        <v>52</v>
      </c>
      <c r="D112" s="17" t="s">
        <v>139</v>
      </c>
      <c r="E112" s="13">
        <v>200</v>
      </c>
      <c r="F112" s="104">
        <v>1978</v>
      </c>
      <c r="G112" s="104">
        <v>1978</v>
      </c>
    </row>
    <row r="113" spans="1:7">
      <c r="A113" s="158" t="s">
        <v>140</v>
      </c>
      <c r="B113" s="13" t="s">
        <v>106</v>
      </c>
      <c r="C113" s="38" t="s">
        <v>52</v>
      </c>
      <c r="D113" s="13" t="s">
        <v>111</v>
      </c>
      <c r="E113" s="13">
        <v>200</v>
      </c>
      <c r="F113" s="113">
        <v>249.1</v>
      </c>
      <c r="G113" s="113">
        <v>249.1</v>
      </c>
    </row>
    <row r="114" spans="1:7">
      <c r="A114" s="160" t="s">
        <v>140</v>
      </c>
      <c r="B114" s="13" t="s">
        <v>105</v>
      </c>
      <c r="C114" s="38" t="s">
        <v>52</v>
      </c>
      <c r="D114" s="13" t="s">
        <v>111</v>
      </c>
      <c r="E114" s="13">
        <v>200</v>
      </c>
      <c r="F114" s="104">
        <v>63.2</v>
      </c>
      <c r="G114" s="104">
        <v>63.2</v>
      </c>
    </row>
    <row r="115" spans="1:7" hidden="1">
      <c r="A115" s="41"/>
      <c r="B115" s="140"/>
      <c r="C115" s="68"/>
      <c r="D115" s="41"/>
      <c r="E115" s="68"/>
      <c r="F115" s="119"/>
      <c r="G115" s="119"/>
    </row>
    <row r="116" spans="1:7" hidden="1">
      <c r="A116" s="41"/>
      <c r="B116" s="20"/>
      <c r="C116" s="68"/>
      <c r="D116" s="41"/>
      <c r="E116" s="68"/>
      <c r="F116" s="119"/>
      <c r="G116" s="119"/>
    </row>
    <row r="117" spans="1:7" ht="31.5" hidden="1">
      <c r="A117" s="15" t="s">
        <v>94</v>
      </c>
      <c r="B117" s="16"/>
      <c r="C117" s="38"/>
      <c r="D117" s="13" t="s">
        <v>72</v>
      </c>
      <c r="E117" s="13"/>
      <c r="F117" s="110">
        <f>F118</f>
        <v>0</v>
      </c>
      <c r="G117" s="110"/>
    </row>
    <row r="118" spans="1:7" hidden="1">
      <c r="A118" s="46"/>
      <c r="B118" s="9"/>
      <c r="C118" s="38" t="s">
        <v>52</v>
      </c>
      <c r="D118" s="13" t="s">
        <v>73</v>
      </c>
      <c r="E118" s="13">
        <v>200</v>
      </c>
      <c r="F118" s="104"/>
      <c r="G118" s="104"/>
    </row>
    <row r="119" spans="1:7" ht="31.5" hidden="1">
      <c r="A119" s="22" t="s">
        <v>31</v>
      </c>
      <c r="B119" s="141"/>
      <c r="C119" s="69" t="s">
        <v>52</v>
      </c>
      <c r="D119" s="23" t="s">
        <v>76</v>
      </c>
      <c r="E119" s="74">
        <v>500</v>
      </c>
      <c r="F119" s="120"/>
      <c r="G119" s="120"/>
    </row>
    <row r="120" spans="1:7" s="26" customFormat="1" ht="33" customHeight="1">
      <c r="A120" s="24" t="s">
        <v>95</v>
      </c>
      <c r="B120" s="142"/>
      <c r="C120" s="70"/>
      <c r="D120" s="25" t="s">
        <v>68</v>
      </c>
      <c r="E120" s="75"/>
      <c r="F120" s="98">
        <f>F121</f>
        <v>0</v>
      </c>
      <c r="G120" s="98">
        <f>G121</f>
        <v>0</v>
      </c>
    </row>
    <row r="121" spans="1:7" ht="31.5">
      <c r="A121" s="40" t="s">
        <v>96</v>
      </c>
      <c r="B121" s="143"/>
      <c r="C121" s="165" t="s">
        <v>52</v>
      </c>
      <c r="D121" s="28" t="s">
        <v>67</v>
      </c>
      <c r="E121" s="37">
        <v>200</v>
      </c>
      <c r="F121" s="104">
        <v>0</v>
      </c>
      <c r="G121" s="104">
        <v>0</v>
      </c>
    </row>
    <row r="122" spans="1:7" ht="18.75" customHeight="1">
      <c r="A122" s="24" t="s">
        <v>97</v>
      </c>
      <c r="B122" s="144"/>
      <c r="C122" s="35"/>
      <c r="D122" s="29" t="s">
        <v>82</v>
      </c>
      <c r="E122" s="75"/>
      <c r="F122" s="98">
        <f>F123+F124+F125</f>
        <v>6782.6</v>
      </c>
      <c r="G122" s="98">
        <f>G123+G124+G125</f>
        <v>6782.6</v>
      </c>
    </row>
    <row r="123" spans="1:7" ht="34.5" customHeight="1">
      <c r="A123" s="2" t="s">
        <v>113</v>
      </c>
      <c r="B123" s="132"/>
      <c r="C123" s="35" t="s">
        <v>56</v>
      </c>
      <c r="D123" s="30" t="s">
        <v>83</v>
      </c>
      <c r="E123" s="123">
        <v>200</v>
      </c>
      <c r="F123" s="113">
        <v>4614.1000000000004</v>
      </c>
      <c r="G123" s="113">
        <v>4614.1000000000004</v>
      </c>
    </row>
    <row r="124" spans="1:7">
      <c r="A124" s="2"/>
      <c r="B124" s="21" t="s">
        <v>103</v>
      </c>
      <c r="C124" s="35" t="s">
        <v>56</v>
      </c>
      <c r="D124" s="31" t="s">
        <v>84</v>
      </c>
      <c r="E124" s="37">
        <v>200</v>
      </c>
      <c r="F124" s="113">
        <v>2166.4</v>
      </c>
      <c r="G124" s="113">
        <v>2166.4</v>
      </c>
    </row>
    <row r="125" spans="1:7">
      <c r="A125" s="2"/>
      <c r="B125" s="132" t="s">
        <v>106</v>
      </c>
      <c r="C125" s="35" t="s">
        <v>56</v>
      </c>
      <c r="D125" s="32" t="s">
        <v>84</v>
      </c>
      <c r="E125" s="37">
        <v>200</v>
      </c>
      <c r="F125" s="113">
        <v>2.1</v>
      </c>
      <c r="G125" s="113">
        <v>2.1</v>
      </c>
    </row>
    <row r="126" spans="1:7" hidden="1">
      <c r="A126" s="33" t="s">
        <v>74</v>
      </c>
      <c r="B126" s="145"/>
      <c r="C126" s="69" t="s">
        <v>59</v>
      </c>
      <c r="D126" s="25" t="s">
        <v>63</v>
      </c>
      <c r="E126" s="74">
        <v>200</v>
      </c>
      <c r="F126" s="120"/>
      <c r="G126" s="120"/>
    </row>
    <row r="127" spans="1:7" hidden="1">
      <c r="A127" s="27"/>
      <c r="B127" s="143"/>
      <c r="C127" s="71"/>
      <c r="D127" s="28"/>
      <c r="E127" s="74"/>
      <c r="F127" s="120"/>
      <c r="G127" s="120"/>
    </row>
    <row r="128" spans="1:7">
      <c r="A128" s="7" t="s">
        <v>99</v>
      </c>
      <c r="B128" s="133"/>
      <c r="C128" s="63"/>
      <c r="D128" s="8"/>
      <c r="E128" s="73"/>
      <c r="F128" s="98">
        <f>F8+F21+F63+F119+F126+F120+F122</f>
        <v>23204.700000000004</v>
      </c>
      <c r="G128" s="98">
        <f>G8+G21+G63+G119+G126+G120+G122</f>
        <v>23204.700000000004</v>
      </c>
    </row>
    <row r="129" spans="1:7" hidden="1"/>
    <row r="131" spans="1:7">
      <c r="E131" s="76"/>
      <c r="F131" s="99"/>
      <c r="G131" s="99"/>
    </row>
    <row r="132" spans="1:7">
      <c r="A132" s="127" t="s">
        <v>127</v>
      </c>
      <c r="E132" s="55"/>
      <c r="F132" s="99"/>
      <c r="G132" s="99"/>
    </row>
    <row r="133" spans="1:7">
      <c r="E133" s="77"/>
      <c r="F133" s="99"/>
      <c r="G133" s="99"/>
    </row>
    <row r="134" spans="1:7">
      <c r="E134" s="55"/>
      <c r="F134" s="99"/>
      <c r="G134" s="99"/>
    </row>
    <row r="135" spans="1:7">
      <c r="E135" s="77"/>
      <c r="F135" s="99"/>
      <c r="G135" s="99"/>
    </row>
    <row r="136" spans="1:7">
      <c r="E136" s="55"/>
      <c r="F136" s="99"/>
      <c r="G136" s="99"/>
    </row>
    <row r="137" spans="1:7">
      <c r="F137" s="122"/>
      <c r="G137" s="122"/>
    </row>
    <row r="138" spans="1:7">
      <c r="F138" s="122"/>
      <c r="G138" s="122"/>
    </row>
    <row r="139" spans="1:7">
      <c r="F139" s="122"/>
      <c r="G139" s="122"/>
    </row>
    <row r="140" spans="1:7">
      <c r="F140" s="122"/>
      <c r="G140" s="122"/>
    </row>
    <row r="141" spans="1:7">
      <c r="F141" s="122"/>
      <c r="G141" s="122"/>
    </row>
  </sheetData>
  <mergeCells count="48">
    <mergeCell ref="A2:G2"/>
    <mergeCell ref="A3:G3"/>
    <mergeCell ref="A4:G4"/>
    <mergeCell ref="A5:G5"/>
    <mergeCell ref="A66:A68"/>
    <mergeCell ref="C66:C67"/>
    <mergeCell ref="D66:D68"/>
    <mergeCell ref="E66:E67"/>
    <mergeCell ref="F66:F68"/>
    <mergeCell ref="A63:A65"/>
    <mergeCell ref="C63:C65"/>
    <mergeCell ref="D63:D65"/>
    <mergeCell ref="E63:E65"/>
    <mergeCell ref="F63:F65"/>
    <mergeCell ref="A46:A47"/>
    <mergeCell ref="C46:C47"/>
    <mergeCell ref="D46:D47"/>
    <mergeCell ref="E46:E47"/>
    <mergeCell ref="F46:F47"/>
    <mergeCell ref="G46:G47"/>
    <mergeCell ref="A32:A33"/>
    <mergeCell ref="C32:C33"/>
    <mergeCell ref="D32:D33"/>
    <mergeCell ref="E32:E33"/>
    <mergeCell ref="F32:F33"/>
    <mergeCell ref="A39:A41"/>
    <mergeCell ref="C39:C41"/>
    <mergeCell ref="D39:D41"/>
    <mergeCell ref="E39:E41"/>
    <mergeCell ref="F39:F41"/>
    <mergeCell ref="G25:G26"/>
    <mergeCell ref="A15:A17"/>
    <mergeCell ref="C15:C16"/>
    <mergeCell ref="D15:D17"/>
    <mergeCell ref="E15:E17"/>
    <mergeCell ref="F15:F17"/>
    <mergeCell ref="A25:A26"/>
    <mergeCell ref="C25:C26"/>
    <mergeCell ref="D25:D26"/>
    <mergeCell ref="E25:E26"/>
    <mergeCell ref="F25:F26"/>
    <mergeCell ref="G9:G10"/>
    <mergeCell ref="A6:F6"/>
    <mergeCell ref="A9:A10"/>
    <mergeCell ref="C9:C10"/>
    <mergeCell ref="D9:D10"/>
    <mergeCell ref="E9:E10"/>
    <mergeCell ref="F9:F10"/>
  </mergeCells>
  <pageMargins left="0.70866141732283472" right="0.1968503937007874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Почепское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2023-04-11T13:46:18Z</cp:lastPrinted>
  <dcterms:created xsi:type="dcterms:W3CDTF">2015-03-06T04:53:28Z</dcterms:created>
  <dcterms:modified xsi:type="dcterms:W3CDTF">2025-01-20T08:17:46Z</dcterms:modified>
</cp:coreProperties>
</file>